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Caratula Resumen" sheetId="1" r:id="rId1"/>
  </sheets>
  <externalReferences>
    <externalReference r:id="rId2"/>
    <externalReference r:id="rId3"/>
    <externalReference r:id="rId4"/>
  </externalReferences>
  <definedNames>
    <definedName name="_xlnm.Print_Area" localSheetId="0">'Caratula Resumen'!$A$1:$S$63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I36" i="1"/>
  <c r="I35" i="1"/>
  <c r="Q34" i="1"/>
  <c r="O34" i="1"/>
  <c r="S33" i="1"/>
  <c r="Q33" i="1"/>
  <c r="M33" i="1"/>
  <c r="I33" i="1"/>
  <c r="S32" i="1"/>
  <c r="O32" i="1"/>
  <c r="O30" i="1"/>
  <c r="M30" i="1"/>
  <c r="S29" i="1"/>
  <c r="Q29" i="1"/>
  <c r="O29" i="1"/>
  <c r="M29" i="1"/>
  <c r="I29" i="1"/>
  <c r="S28" i="1"/>
  <c r="Q28" i="1"/>
  <c r="M28" i="1"/>
  <c r="I28" i="1"/>
  <c r="Q27" i="1"/>
  <c r="O27" i="1"/>
  <c r="M27" i="1"/>
  <c r="S26" i="1"/>
  <c r="Q26" i="1"/>
  <c r="O26" i="1"/>
  <c r="M26" i="1"/>
  <c r="S25" i="1"/>
  <c r="Q25" i="1"/>
  <c r="O25" i="1"/>
  <c r="M25" i="1"/>
  <c r="I25" i="1"/>
</calcChain>
</file>

<file path=xl/sharedStrings.xml><?xml version="1.0" encoding="utf-8"?>
<sst xmlns="http://schemas.openxmlformats.org/spreadsheetml/2006/main" count="76" uniqueCount="56">
  <si>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</si>
  <si>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</si>
  <si>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</si>
  <si>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</si>
  <si>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</si>
  <si>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</si>
  <si>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2do. Trimestre 2017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</si>
  <si>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</si>
  <si>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</si>
  <si>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</si>
  <si>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</si>
  <si>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</si>
  <si>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</si>
  <si>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</si>
  <si>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</si>
  <si>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</si>
  <si>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</si>
  <si>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</si>
  <si>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</si>
  <si>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</si>
  <si>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</si>
  <si>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</si>
  <si>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</si>
  <si>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</si>
  <si>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</si>
  <si>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</si>
  <si>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N/A*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</si>
  <si>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</si>
  <si>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</si>
  <si>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</si>
  <si>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</si>
  <si>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</si>
  <si>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</si>
  <si>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</si>
  <si>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</si>
  <si>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</si>
  <si>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</si>
  <si>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</si>
  <si>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</si>
  <si>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</si>
  <si>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</si>
  <si>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</si>
  <si>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</si>
  <si>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</si>
  <si>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</si>
  <si>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</si>
  <si>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</si>
  <si>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</si>
  <si>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</si>
  <si>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La información solicitada no aplica para este formato.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</si>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</sst>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2" fontId="11" fillId="0" borderId="0" xfId="1" applyNumberFormat="1" applyFont="1" applyBorder="1" applyAlignment="1" applyProtection="1">
      <alignment horizontal="right" vertical="center"/>
      <protection locked="0"/>
    </xf>
    <xf numFmtId="2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Alignment="1">
      <alignment horizontal="right" vertical="center"/>
    </xf>
    <xf numFmtId="2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4" fillId="0" borderId="0" xfId="0" applyFont="1"/>
    <xf numFmtId="1" fontId="0" fillId="0" borderId="0" xfId="0" applyNumberFormat="1"/>
    <xf numFmtId="0" fontId="15" fillId="6" borderId="7" xfId="0" applyFont="1" applyFill="1" applyBorder="1"/>
    <xf numFmtId="0" fontId="15" fillId="6" borderId="8" xfId="0" applyFont="1" applyFill="1" applyBorder="1"/>
    <xf numFmtId="0" fontId="15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38100</xdr:rowOff>
    </xdr:from>
    <xdr:ext cx="4289688" cy="1287779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4289688" cy="1287779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56</xdr:row>
      <xdr:rowOff>0</xdr:rowOff>
    </xdr:from>
    <xdr:ext cx="304800" cy="304800"/>
    <xdr:sp macro="" textlink="">
      <xdr:nvSpPr>
        <xdr:cNvPr id="3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105650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56</xdr:row>
      <xdr:rowOff>0</xdr:rowOff>
    </xdr:from>
    <xdr:ext cx="304800" cy="304800"/>
    <xdr:sp macro="" textlink="">
      <xdr:nvSpPr>
        <xdr:cNvPr id="4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/>
        <xdr:cNvSpPr>
          <a:spLocks noChangeAspect="1" noChangeArrowheads="1"/>
        </xdr:cNvSpPr>
      </xdr:nvSpPr>
      <xdr:spPr bwMode="auto">
        <a:xfrm>
          <a:off x="7953375" y="1406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381000</xdr:colOff>
      <xdr:row>55</xdr:row>
      <xdr:rowOff>76200</xdr:rowOff>
    </xdr:from>
    <xdr:to>
      <xdr:col>5</xdr:col>
      <xdr:colOff>19050</xdr:colOff>
      <xdr:row>56</xdr:row>
      <xdr:rowOff>796925</xdr:rowOff>
    </xdr:to>
    <xdr:pic>
      <xdr:nvPicPr>
        <xdr:cNvPr id="5" name="Imagen 4" descr="F:\SOFIA 2015\SOFI\2016\Firma_L. Armando Hernández Tello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4" t="35321" r="-361" b="23853"/>
        <a:stretch/>
      </xdr:blipFill>
      <xdr:spPr bwMode="auto">
        <a:xfrm>
          <a:off x="1428750" y="14020800"/>
          <a:ext cx="2419350" cy="844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F/2017/SEGUNDO%20TRIMESTRE/NHO/CONCENTRADO%20DE%20NOMINA%20SEGUNDO%20TRI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6">
          <cell r="C16">
            <v>1</v>
          </cell>
        </row>
        <row r="17">
          <cell r="O17">
            <v>36139.199999999997</v>
          </cell>
        </row>
        <row r="18">
          <cell r="P18">
            <v>0</v>
          </cell>
        </row>
      </sheetData>
      <sheetData sheetId="2">
        <row r="19">
          <cell r="C19">
            <v>2</v>
          </cell>
          <cell r="M19">
            <v>2</v>
          </cell>
        </row>
        <row r="20">
          <cell r="O20">
            <v>36139.199999999997</v>
          </cell>
        </row>
        <row r="21">
          <cell r="P21">
            <v>0</v>
          </cell>
        </row>
      </sheetData>
      <sheetData sheetId="3"/>
      <sheetData sheetId="4">
        <row r="534">
          <cell r="C534">
            <v>360</v>
          </cell>
        </row>
      </sheetData>
      <sheetData sheetId="5">
        <row r="499">
          <cell r="T499">
            <v>10888264.024999993</v>
          </cell>
        </row>
        <row r="501">
          <cell r="U501">
            <v>1366055.4950000001</v>
          </cell>
        </row>
      </sheetData>
      <sheetData sheetId="6"/>
      <sheetData sheetId="7"/>
      <sheetData sheetId="8">
        <row r="19">
          <cell r="L19">
            <v>0</v>
          </cell>
        </row>
      </sheetData>
      <sheetData sheetId="9">
        <row r="321">
          <cell r="D321">
            <v>209</v>
          </cell>
        </row>
      </sheetData>
      <sheetData sheetId="10">
        <row r="70">
          <cell r="Q70">
            <v>149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9">
          <cell r="G2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  <cell r="L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  <cell r="L19">
            <v>0</v>
          </cell>
          <cell r="S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  <cell r="P394">
            <v>149</v>
          </cell>
        </row>
        <row r="395">
          <cell r="B395">
            <v>378</v>
          </cell>
        </row>
      </sheetData>
      <sheetData sheetId="7">
        <row r="15">
          <cell r="C15">
            <v>0</v>
          </cell>
          <cell r="M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  <row r="22">
          <cell r="P22">
            <v>0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1"/>
      <sheetName val="BASE ADMON"/>
      <sheetName val="Hoja5"/>
      <sheetName val="BASE OK ADM"/>
      <sheetName val="F3"/>
      <sheetName val="RFC"/>
      <sheetName val="HONORARIO"/>
      <sheetName val="F2"/>
    </sheetNames>
    <sheetDataSet>
      <sheetData sheetId="0"/>
      <sheetData sheetId="1"/>
      <sheetData sheetId="2"/>
      <sheetData sheetId="3"/>
      <sheetData sheetId="4"/>
      <sheetData sheetId="5"/>
      <sheetData sheetId="6">
        <row r="363">
          <cell r="T363">
            <v>10888264.024999993</v>
          </cell>
          <cell r="U363">
            <v>1366055.4950000001</v>
          </cell>
          <cell r="V363">
            <v>3839322.9750000034</v>
          </cell>
          <cell r="W363">
            <v>347913.73500000004</v>
          </cell>
        </row>
      </sheetData>
      <sheetData sheetId="7">
        <row r="212">
          <cell r="A212">
            <v>209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62"/>
  <sheetViews>
    <sheetView showGridLines="0" tabSelected="1" zoomScale="75" zoomScaleNormal="75" zoomScalePageLayoutView="70" workbookViewId="0">
      <selection activeCell="L64" sqref="L64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0" customWidth="1"/>
    <col min="4" max="4" width="13" customWidth="1"/>
    <col min="5" max="5" width="28.7109375" customWidth="1"/>
    <col min="6" max="6" width="20.7109375" customWidth="1"/>
    <col min="7" max="7" width="13.5703125" customWidth="1"/>
    <col min="8" max="8" width="1.7109375" customWidth="1"/>
    <col min="9" max="9" width="11.5703125" customWidth="1"/>
    <col min="10" max="10" width="1.5703125" customWidth="1"/>
    <col min="11" max="11" width="11" customWidth="1"/>
    <col min="12" max="12" width="1.7109375" customWidth="1"/>
    <col min="13" max="13" width="11.85546875" customWidth="1"/>
    <col min="14" max="14" width="1.28515625" customWidth="1"/>
    <col min="15" max="15" width="9.140625" customWidth="1"/>
    <col min="16" max="16" width="1.28515625" customWidth="1"/>
    <col min="17" max="17" width="13.7109375" customWidth="1"/>
    <col min="18" max="18" width="1.5703125" customWidth="1"/>
    <col min="19" max="19" width="16.5703125" customWidth="1"/>
    <col min="20" max="20" width="1.28515625" customWidth="1"/>
    <col min="21" max="21" width="12.140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1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1" ht="18.75" x14ac:dyDescent="0.3">
      <c r="B18" s="5" t="s">
        <v>5</v>
      </c>
      <c r="D18" s="6"/>
      <c r="E18" s="4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1" ht="18.75" x14ac:dyDescent="0.3">
      <c r="B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1" ht="48" thickBot="1" x14ac:dyDescent="0.3">
      <c r="E21" s="1"/>
      <c r="F21" s="1"/>
      <c r="G21" s="1"/>
      <c r="H21" s="1"/>
      <c r="I21" s="8" t="s">
        <v>7</v>
      </c>
      <c r="J21" s="8"/>
      <c r="K21" s="8" t="s">
        <v>8</v>
      </c>
      <c r="L21" s="8"/>
      <c r="M21" s="9" t="s">
        <v>9</v>
      </c>
      <c r="N21" s="8"/>
      <c r="O21" s="9" t="s">
        <v>10</v>
      </c>
      <c r="P21" s="8"/>
      <c r="Q21" s="9" t="s">
        <v>11</v>
      </c>
      <c r="R21" s="8"/>
      <c r="S21" s="9" t="s">
        <v>12</v>
      </c>
      <c r="T21" s="8"/>
    </row>
    <row r="22" spans="2:21" ht="15.75" x14ac:dyDescent="0.25">
      <c r="D22" s="1"/>
      <c r="E22" s="1"/>
      <c r="F22" s="1"/>
      <c r="G22" s="1"/>
      <c r="H22" s="1"/>
      <c r="I22" s="10"/>
      <c r="J22" s="8"/>
      <c r="K22" s="10"/>
      <c r="L22" s="8"/>
      <c r="M22" s="8"/>
      <c r="N22" s="8"/>
      <c r="O22" s="8"/>
      <c r="P22" s="8"/>
      <c r="Q22" s="8"/>
      <c r="R22" s="8"/>
      <c r="S22" s="8"/>
      <c r="T22" s="8"/>
    </row>
    <row r="23" spans="2:21" ht="15.75" x14ac:dyDescent="0.25">
      <c r="D23" s="1"/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1" ht="15.75" x14ac:dyDescent="0.25">
      <c r="D24" s="1"/>
      <c r="E24" s="1"/>
      <c r="F24" s="1"/>
      <c r="G24" s="1"/>
      <c r="H24" s="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1" ht="24" customHeight="1" x14ac:dyDescent="0.25">
      <c r="B25" s="11">
        <v>1</v>
      </c>
      <c r="C25" s="12" t="s">
        <v>13</v>
      </c>
      <c r="D25" s="13" t="s">
        <v>14</v>
      </c>
      <c r="E25" s="13"/>
      <c r="F25" s="13"/>
      <c r="G25" s="14"/>
      <c r="H25" s="15"/>
      <c r="I25" s="16">
        <f>'[1]A Y  II D3'!C16</f>
        <v>1</v>
      </c>
      <c r="J25" s="17"/>
      <c r="K25" s="16">
        <v>1</v>
      </c>
      <c r="L25" s="17"/>
      <c r="M25" s="16">
        <f>'[2]A Y  II D3'!C16</f>
        <v>1</v>
      </c>
      <c r="N25" s="16"/>
      <c r="O25" s="16">
        <f>'[2]A Y  II D3'!L16</f>
        <v>1</v>
      </c>
      <c r="P25" s="16"/>
      <c r="Q25" s="18">
        <f>'[1]A Y  II D3'!O17</f>
        <v>36139.199999999997</v>
      </c>
      <c r="R25" s="19"/>
      <c r="S25" s="18">
        <f>'[1]A Y  II D3'!P18</f>
        <v>0</v>
      </c>
      <c r="T25" s="20"/>
    </row>
    <row r="26" spans="2:21" ht="24" customHeight="1" x14ac:dyDescent="0.25">
      <c r="B26" s="11">
        <v>2</v>
      </c>
      <c r="C26" s="12" t="s">
        <v>15</v>
      </c>
      <c r="D26" s="13" t="s">
        <v>16</v>
      </c>
      <c r="E26" s="13"/>
      <c r="F26" s="13"/>
      <c r="G26" s="14"/>
      <c r="H26" s="15"/>
      <c r="I26" s="16">
        <v>2</v>
      </c>
      <c r="J26" s="17"/>
      <c r="K26" s="16">
        <v>1</v>
      </c>
      <c r="L26" s="17"/>
      <c r="M26" s="16">
        <f>'[1]A Y II D4'!C19</f>
        <v>2</v>
      </c>
      <c r="N26" s="16"/>
      <c r="O26" s="16">
        <f>'[1]A Y II D4'!M19</f>
        <v>2</v>
      </c>
      <c r="P26" s="16"/>
      <c r="Q26" s="21">
        <f>'[1]A Y II D4'!O20</f>
        <v>36139.199999999997</v>
      </c>
      <c r="R26" s="19"/>
      <c r="S26" s="21">
        <f>'[1]A Y II D4'!P21</f>
        <v>0</v>
      </c>
      <c r="T26" s="20"/>
    </row>
    <row r="27" spans="2:21" ht="42" customHeight="1" x14ac:dyDescent="0.25">
      <c r="B27" s="11">
        <v>3</v>
      </c>
      <c r="C27" s="12" t="s">
        <v>17</v>
      </c>
      <c r="D27" s="22" t="s">
        <v>18</v>
      </c>
      <c r="E27" s="22"/>
      <c r="F27" s="22"/>
      <c r="G27" s="23"/>
      <c r="H27" s="24"/>
      <c r="I27" s="25" t="s">
        <v>19</v>
      </c>
      <c r="J27" s="26"/>
      <c r="K27" s="25">
        <v>1</v>
      </c>
      <c r="L27" s="26"/>
      <c r="M27" s="25">
        <f>'[2]B)'!D19</f>
        <v>0</v>
      </c>
      <c r="N27" s="25"/>
      <c r="O27" s="25">
        <f>'[2]B)'!L19</f>
        <v>0</v>
      </c>
      <c r="P27" s="25"/>
      <c r="Q27" s="27">
        <f>'[2]B)'!S19</f>
        <v>0</v>
      </c>
      <c r="R27" s="28"/>
      <c r="S27" s="28">
        <v>0</v>
      </c>
      <c r="T27" s="20"/>
    </row>
    <row r="28" spans="2:21" ht="24" customHeight="1" x14ac:dyDescent="0.25">
      <c r="B28" s="11">
        <v>4</v>
      </c>
      <c r="C28" s="12" t="s">
        <v>20</v>
      </c>
      <c r="D28" s="29" t="s">
        <v>21</v>
      </c>
      <c r="E28" s="29"/>
      <c r="F28" s="29"/>
      <c r="G28" s="30"/>
      <c r="H28" s="15"/>
      <c r="I28" s="25">
        <f>'[1]II B) Y 1'!$C$534</f>
        <v>360</v>
      </c>
      <c r="J28" s="26"/>
      <c r="K28" s="25">
        <v>11</v>
      </c>
      <c r="L28" s="26"/>
      <c r="M28" s="25">
        <f>'[1]II B) Y 1'!$C$534</f>
        <v>360</v>
      </c>
      <c r="N28" s="25"/>
      <c r="O28" s="26">
        <v>149</v>
      </c>
      <c r="P28" s="26"/>
      <c r="Q28" s="28">
        <f>[3]RFC!$T$363</f>
        <v>10888264.024999993</v>
      </c>
      <c r="R28" s="28"/>
      <c r="S28" s="28">
        <f>[3]RFC!$U$363</f>
        <v>1366055.4950000001</v>
      </c>
      <c r="T28" s="20"/>
      <c r="U28" s="31"/>
    </row>
    <row r="29" spans="2:21" ht="24" customHeight="1" x14ac:dyDescent="0.25">
      <c r="B29" s="11">
        <v>5</v>
      </c>
      <c r="C29" s="12" t="s">
        <v>22</v>
      </c>
      <c r="D29" s="29" t="s">
        <v>23</v>
      </c>
      <c r="E29" s="29"/>
      <c r="F29" s="29"/>
      <c r="G29" s="30"/>
      <c r="H29" s="15"/>
      <c r="I29" s="25">
        <f>'[2]II C y 1_'!B395</f>
        <v>378</v>
      </c>
      <c r="J29" s="26"/>
      <c r="K29" s="25">
        <v>11</v>
      </c>
      <c r="L29" s="26"/>
      <c r="M29" s="25">
        <f>'[2]II C y 1_'!D394</f>
        <v>378</v>
      </c>
      <c r="N29" s="25"/>
      <c r="O29" s="25">
        <f>'[2]II C y 1_'!P394</f>
        <v>149</v>
      </c>
      <c r="P29" s="25"/>
      <c r="Q29" s="21">
        <f>'[1]II C y 1_'!T499</f>
        <v>10888264.024999993</v>
      </c>
      <c r="R29" s="28"/>
      <c r="S29" s="21">
        <f>'[1]II C y 1_'!U501</f>
        <v>1366055.4950000001</v>
      </c>
      <c r="T29" s="20"/>
    </row>
    <row r="30" spans="2:21" ht="24" customHeight="1" x14ac:dyDescent="0.25">
      <c r="B30" s="11">
        <v>6</v>
      </c>
      <c r="C30" s="12" t="s">
        <v>24</v>
      </c>
      <c r="D30" s="29" t="s">
        <v>25</v>
      </c>
      <c r="E30" s="29"/>
      <c r="F30" s="29"/>
      <c r="G30" s="30"/>
      <c r="H30" s="15"/>
      <c r="I30" s="16" t="s">
        <v>19</v>
      </c>
      <c r="J30" s="17"/>
      <c r="K30" s="16">
        <v>1</v>
      </c>
      <c r="L30" s="17"/>
      <c r="M30" s="16">
        <f>'[2]II D) 2'!C15</f>
        <v>0</v>
      </c>
      <c r="N30" s="16"/>
      <c r="O30" s="16">
        <f>'[2]II D) 2'!M15</f>
        <v>0</v>
      </c>
      <c r="P30" s="16"/>
      <c r="Q30" s="19" t="s">
        <v>26</v>
      </c>
      <c r="R30" s="19"/>
      <c r="S30" s="19" t="s">
        <v>26</v>
      </c>
      <c r="T30" s="20"/>
    </row>
    <row r="31" spans="2:21" ht="24" customHeight="1" x14ac:dyDescent="0.25">
      <c r="B31" s="11">
        <v>7</v>
      </c>
      <c r="C31" s="12" t="s">
        <v>27</v>
      </c>
      <c r="D31" s="29" t="s">
        <v>28</v>
      </c>
      <c r="E31" s="29"/>
      <c r="F31" s="29"/>
      <c r="G31" s="30"/>
      <c r="H31" s="15"/>
      <c r="I31" s="16" t="s">
        <v>19</v>
      </c>
      <c r="J31" s="17"/>
      <c r="K31" s="16">
        <v>1</v>
      </c>
      <c r="L31" s="17"/>
      <c r="M31" s="16">
        <v>0</v>
      </c>
      <c r="N31" s="16"/>
      <c r="O31" s="16">
        <v>0</v>
      </c>
      <c r="P31" s="16"/>
      <c r="Q31" s="19" t="s">
        <v>26</v>
      </c>
      <c r="R31" s="19"/>
      <c r="S31" s="19" t="s">
        <v>26</v>
      </c>
      <c r="T31" s="20"/>
    </row>
    <row r="32" spans="2:21" ht="24" customHeight="1" x14ac:dyDescent="0.25">
      <c r="B32" s="11">
        <v>8</v>
      </c>
      <c r="C32" s="12" t="s">
        <v>29</v>
      </c>
      <c r="D32" s="29" t="s">
        <v>30</v>
      </c>
      <c r="E32" s="29"/>
      <c r="F32" s="29"/>
      <c r="G32" s="30"/>
      <c r="H32" s="15"/>
      <c r="I32" s="16" t="s">
        <v>19</v>
      </c>
      <c r="J32" s="17"/>
      <c r="K32" s="16">
        <v>1</v>
      </c>
      <c r="L32" s="17"/>
      <c r="M32" s="16">
        <v>0</v>
      </c>
      <c r="N32" s="16"/>
      <c r="O32" s="16">
        <f>'[1]II D) 4 A'!L19</f>
        <v>0</v>
      </c>
      <c r="P32" s="16"/>
      <c r="Q32" s="18">
        <v>0</v>
      </c>
      <c r="R32" s="19"/>
      <c r="S32" s="18">
        <f>'[2]II D) 4 A'!P22</f>
        <v>0</v>
      </c>
      <c r="T32" s="20"/>
    </row>
    <row r="33" spans="2:22" ht="24" customHeight="1" x14ac:dyDescent="0.25">
      <c r="B33" s="11">
        <v>9</v>
      </c>
      <c r="C33" s="12" t="s">
        <v>31</v>
      </c>
      <c r="D33" s="29" t="s">
        <v>32</v>
      </c>
      <c r="E33" s="29"/>
      <c r="F33" s="29"/>
      <c r="G33" s="30"/>
      <c r="H33" s="15"/>
      <c r="I33" s="25">
        <f>'[1]II D) 6'!D321</f>
        <v>209</v>
      </c>
      <c r="J33" s="26"/>
      <c r="K33" s="25">
        <v>9</v>
      </c>
      <c r="L33" s="26"/>
      <c r="M33" s="25">
        <f>'[1]II D) 6'!D321</f>
        <v>209</v>
      </c>
      <c r="N33" s="25"/>
      <c r="O33" s="26" t="s">
        <v>26</v>
      </c>
      <c r="P33" s="26"/>
      <c r="Q33" s="28">
        <f>[3]RFC!$V$363</f>
        <v>3839322.9750000034</v>
      </c>
      <c r="R33" s="28"/>
      <c r="S33" s="28">
        <f>[3]RFC!$W$363</f>
        <v>347913.73500000004</v>
      </c>
      <c r="T33" s="20"/>
      <c r="U33" s="31"/>
    </row>
    <row r="34" spans="2:22" ht="24" customHeight="1" x14ac:dyDescent="0.25">
      <c r="B34" s="11">
        <v>10</v>
      </c>
      <c r="C34" s="12" t="s">
        <v>33</v>
      </c>
      <c r="D34" s="29" t="s">
        <v>34</v>
      </c>
      <c r="E34" s="29"/>
      <c r="F34" s="29"/>
      <c r="G34" s="30"/>
      <c r="H34" s="15"/>
      <c r="I34" s="16">
        <v>38</v>
      </c>
      <c r="J34" s="17"/>
      <c r="K34" s="16">
        <v>2</v>
      </c>
      <c r="L34" s="17"/>
      <c r="M34" s="17" t="s">
        <v>26</v>
      </c>
      <c r="N34" s="17"/>
      <c r="O34" s="17">
        <f>'[1]II D) 7 1'!Q70</f>
        <v>149</v>
      </c>
      <c r="P34" s="17"/>
      <c r="Q34" s="19">
        <f>1425403.27</f>
        <v>1425403.27</v>
      </c>
      <c r="R34" s="19"/>
      <c r="S34" s="19">
        <v>221013.57</v>
      </c>
      <c r="T34" s="20"/>
      <c r="U34" s="31"/>
      <c r="V34" s="31"/>
    </row>
    <row r="35" spans="2:22" ht="24" customHeight="1" x14ac:dyDescent="0.25">
      <c r="B35" s="11">
        <v>11</v>
      </c>
      <c r="C35" s="12" t="s">
        <v>35</v>
      </c>
      <c r="D35" s="29" t="s">
        <v>36</v>
      </c>
      <c r="E35" s="29"/>
      <c r="F35" s="29"/>
      <c r="G35" s="30"/>
      <c r="H35" s="15"/>
      <c r="I35" s="16">
        <f>'[2]II D) 7 2 '!B60</f>
        <v>46</v>
      </c>
      <c r="J35" s="17"/>
      <c r="K35" s="16">
        <v>2</v>
      </c>
      <c r="L35" s="17"/>
      <c r="M35" s="17" t="s">
        <v>26</v>
      </c>
      <c r="N35" s="17"/>
      <c r="O35" s="17">
        <v>149</v>
      </c>
      <c r="P35" s="17"/>
      <c r="Q35" s="19">
        <v>235118.7</v>
      </c>
      <c r="R35" s="19"/>
      <c r="S35" s="19">
        <v>173165.1</v>
      </c>
      <c r="T35" s="20"/>
      <c r="U35" s="31"/>
    </row>
    <row r="36" spans="2:22" ht="24" customHeight="1" x14ac:dyDescent="0.25">
      <c r="B36" s="11">
        <v>12</v>
      </c>
      <c r="C36" s="12" t="s">
        <v>37</v>
      </c>
      <c r="D36" s="29" t="s">
        <v>38</v>
      </c>
      <c r="E36" s="29"/>
      <c r="F36" s="29"/>
      <c r="G36" s="30"/>
      <c r="H36" s="15"/>
      <c r="I36" s="16" t="e">
        <f>[2]!Tabla17[[#Totals],[Identificador origen presupuestal de la plaza]]</f>
        <v>#REF!</v>
      </c>
      <c r="J36" s="17"/>
      <c r="K36" s="16">
        <v>5</v>
      </c>
      <c r="L36" s="17"/>
      <c r="M36" s="17" t="s">
        <v>26</v>
      </c>
      <c r="N36" s="17"/>
      <c r="O36" s="17" t="s">
        <v>26</v>
      </c>
      <c r="P36" s="17"/>
      <c r="Q36" s="19" t="s">
        <v>26</v>
      </c>
      <c r="R36" s="19"/>
      <c r="S36" s="19" t="s">
        <v>26</v>
      </c>
      <c r="T36" s="20"/>
    </row>
    <row r="37" spans="2:22" ht="24" customHeight="1" x14ac:dyDescent="0.25">
      <c r="B37" s="11">
        <v>13</v>
      </c>
      <c r="C37" s="12" t="s">
        <v>39</v>
      </c>
      <c r="D37" s="29" t="s">
        <v>40</v>
      </c>
      <c r="E37" s="29"/>
      <c r="F37" s="29"/>
      <c r="G37" s="30"/>
      <c r="H37" s="15"/>
      <c r="I37" s="16" t="s">
        <v>19</v>
      </c>
      <c r="J37" s="17"/>
      <c r="K37" s="16">
        <v>1</v>
      </c>
      <c r="L37" s="17"/>
      <c r="M37" s="16">
        <v>0</v>
      </c>
      <c r="N37" s="17"/>
      <c r="O37" s="17">
        <v>0</v>
      </c>
      <c r="P37" s="17"/>
      <c r="Q37" s="19">
        <v>0</v>
      </c>
      <c r="R37" s="19"/>
      <c r="S37" s="19">
        <v>0</v>
      </c>
      <c r="T37" s="20"/>
    </row>
    <row r="38" spans="2:22" ht="40.5" customHeight="1" x14ac:dyDescent="0.25">
      <c r="B38" s="11">
        <v>14</v>
      </c>
      <c r="C38" s="12" t="s">
        <v>41</v>
      </c>
      <c r="D38" s="22" t="s">
        <v>42</v>
      </c>
      <c r="E38" s="22"/>
      <c r="F38" s="22"/>
      <c r="G38" s="23"/>
      <c r="H38" s="24"/>
      <c r="I38" s="16" t="s">
        <v>19</v>
      </c>
      <c r="J38" s="17"/>
      <c r="K38" s="16">
        <v>1</v>
      </c>
      <c r="L38" s="17"/>
      <c r="M38" s="16">
        <v>0</v>
      </c>
      <c r="N38" s="17"/>
      <c r="O38" s="17">
        <v>0</v>
      </c>
      <c r="P38" s="17"/>
      <c r="Q38" s="19">
        <v>0</v>
      </c>
      <c r="R38" s="19"/>
      <c r="S38" s="19">
        <v>0</v>
      </c>
      <c r="T38" s="20"/>
    </row>
    <row r="39" spans="2:22" ht="41.25" customHeight="1" x14ac:dyDescent="0.25">
      <c r="B39" s="11">
        <v>15</v>
      </c>
      <c r="C39" s="12" t="s">
        <v>43</v>
      </c>
      <c r="D39" s="22" t="s">
        <v>44</v>
      </c>
      <c r="E39" s="22"/>
      <c r="F39" s="22"/>
      <c r="G39" s="23"/>
      <c r="H39" s="24"/>
      <c r="I39" s="16" t="s">
        <v>19</v>
      </c>
      <c r="J39" s="17">
        <v>0</v>
      </c>
      <c r="K39" s="16">
        <v>1</v>
      </c>
      <c r="L39" s="17"/>
      <c r="M39" s="16">
        <v>0</v>
      </c>
      <c r="N39" s="17"/>
      <c r="O39" s="16">
        <v>0</v>
      </c>
      <c r="P39" s="16"/>
      <c r="Q39" s="19">
        <v>0</v>
      </c>
      <c r="R39" s="19"/>
      <c r="S39" s="19">
        <v>0</v>
      </c>
      <c r="T39" s="20"/>
    </row>
    <row r="40" spans="2:22" ht="60" customHeight="1" x14ac:dyDescent="0.25">
      <c r="B40" s="11">
        <v>16</v>
      </c>
      <c r="C40" s="12" t="s">
        <v>45</v>
      </c>
      <c r="D40" s="32" t="s">
        <v>46</v>
      </c>
      <c r="E40" s="32"/>
      <c r="F40" s="32"/>
      <c r="G40" s="33"/>
      <c r="H40" s="24"/>
      <c r="I40" s="16" t="s">
        <v>19</v>
      </c>
      <c r="J40" s="17"/>
      <c r="K40" s="16">
        <v>1</v>
      </c>
      <c r="L40" s="17"/>
      <c r="M40" s="16">
        <v>0</v>
      </c>
      <c r="N40" s="17"/>
      <c r="O40" s="17">
        <v>0</v>
      </c>
      <c r="P40" s="17"/>
      <c r="Q40" s="19">
        <v>0</v>
      </c>
      <c r="R40" s="19"/>
      <c r="S40" s="19">
        <v>0</v>
      </c>
      <c r="T40" s="20"/>
    </row>
    <row r="41" spans="2:22" ht="24" customHeight="1" x14ac:dyDescent="0.25">
      <c r="B41" s="11">
        <v>17</v>
      </c>
      <c r="C41" s="12" t="s">
        <v>47</v>
      </c>
      <c r="D41" s="32" t="s">
        <v>48</v>
      </c>
      <c r="E41" s="32"/>
      <c r="F41" s="32"/>
      <c r="G41" s="33"/>
      <c r="H41" s="24"/>
      <c r="I41" s="16">
        <v>12</v>
      </c>
      <c r="J41" s="17"/>
      <c r="K41" s="16">
        <v>1</v>
      </c>
      <c r="L41" s="17"/>
      <c r="M41" s="16">
        <f>[1]H!G29</f>
        <v>12</v>
      </c>
      <c r="N41" s="17"/>
      <c r="O41" s="17">
        <v>11</v>
      </c>
      <c r="P41" s="17"/>
      <c r="Q41" s="19" t="s">
        <v>26</v>
      </c>
      <c r="R41" s="19"/>
      <c r="S41" s="19" t="s">
        <v>26</v>
      </c>
      <c r="T41" s="20"/>
    </row>
    <row r="42" spans="2:22" x14ac:dyDescent="0.25">
      <c r="D42" s="34"/>
      <c r="E42" s="34"/>
      <c r="F42" s="34"/>
      <c r="G42" s="34"/>
      <c r="H42" s="34"/>
      <c r="I42" s="35"/>
    </row>
    <row r="43" spans="2:22" x14ac:dyDescent="0.25">
      <c r="C43" t="s">
        <v>26</v>
      </c>
      <c r="D43" s="34" t="s">
        <v>49</v>
      </c>
      <c r="E43" s="34"/>
      <c r="F43" s="34"/>
      <c r="G43" s="34"/>
      <c r="H43" s="34"/>
    </row>
    <row r="44" spans="2:22" x14ac:dyDescent="0.25">
      <c r="D44" s="34"/>
      <c r="E44" s="34"/>
      <c r="F44" s="34"/>
      <c r="G44" s="34"/>
      <c r="H44" s="34"/>
    </row>
    <row r="45" spans="2:22" x14ac:dyDescent="0.25">
      <c r="D45" s="34"/>
      <c r="E45" s="34"/>
      <c r="F45" s="34"/>
      <c r="G45" s="34"/>
      <c r="H45" s="34"/>
    </row>
    <row r="46" spans="2:22" x14ac:dyDescent="0.25">
      <c r="D46" s="34"/>
      <c r="E46" s="34"/>
      <c r="F46" s="34"/>
      <c r="G46" s="34"/>
      <c r="H46" s="34"/>
    </row>
    <row r="47" spans="2:22" x14ac:dyDescent="0.25">
      <c r="D47" s="34"/>
      <c r="E47" s="34"/>
      <c r="F47" s="34"/>
      <c r="G47" s="34"/>
      <c r="H47" s="34"/>
    </row>
    <row r="48" spans="2:22" ht="8.25" customHeight="1" x14ac:dyDescent="0.25"/>
    <row r="49" spans="3:6" ht="9.75" customHeight="1" x14ac:dyDescent="0.25"/>
    <row r="50" spans="3:6" ht="10.5" customHeight="1" x14ac:dyDescent="0.25">
      <c r="C50" s="36"/>
      <c r="D50" s="37"/>
      <c r="E50" s="37"/>
      <c r="F50" s="38"/>
    </row>
    <row r="51" spans="3:6" x14ac:dyDescent="0.25">
      <c r="C51" s="39" t="s">
        <v>50</v>
      </c>
      <c r="D51" s="40"/>
      <c r="E51" s="40"/>
      <c r="F51" s="41"/>
    </row>
    <row r="52" spans="3:6" ht="14.25" customHeight="1" x14ac:dyDescent="0.25">
      <c r="C52" s="42" t="s">
        <v>51</v>
      </c>
      <c r="D52" s="43"/>
      <c r="E52" s="43"/>
      <c r="F52" s="44"/>
    </row>
    <row r="53" spans="3:6" ht="12.75" customHeight="1" x14ac:dyDescent="0.25">
      <c r="C53" s="45"/>
      <c r="D53" s="46"/>
      <c r="E53" s="46"/>
      <c r="F53" s="47"/>
    </row>
    <row r="54" spans="3:6" x14ac:dyDescent="0.25">
      <c r="C54" s="39" t="s">
        <v>52</v>
      </c>
      <c r="D54" s="40"/>
      <c r="E54" s="40"/>
      <c r="F54" s="41"/>
    </row>
    <row r="55" spans="3:6" ht="14.25" customHeight="1" x14ac:dyDescent="0.25">
      <c r="C55" s="42" t="s">
        <v>53</v>
      </c>
      <c r="D55" s="43"/>
      <c r="E55" s="43"/>
      <c r="F55" s="44"/>
    </row>
    <row r="56" spans="3:6" ht="9.75" customHeight="1" x14ac:dyDescent="0.25">
      <c r="C56" s="45"/>
      <c r="D56" s="46"/>
      <c r="E56" s="46"/>
      <c r="F56" s="47"/>
    </row>
    <row r="57" spans="3:6" ht="68.25" customHeight="1" x14ac:dyDescent="0.25">
      <c r="C57" s="39"/>
      <c r="D57" s="40"/>
      <c r="E57" s="40"/>
      <c r="F57" s="41"/>
    </row>
    <row r="58" spans="3:6" ht="14.25" customHeight="1" x14ac:dyDescent="0.25">
      <c r="C58" s="42" t="s">
        <v>54</v>
      </c>
      <c r="D58" s="43"/>
      <c r="E58" s="43"/>
      <c r="F58" s="44"/>
    </row>
    <row r="59" spans="3:6" ht="7.5" customHeight="1" x14ac:dyDescent="0.25">
      <c r="C59" s="45"/>
      <c r="D59" s="46"/>
      <c r="E59" s="46"/>
      <c r="F59" s="47"/>
    </row>
    <row r="60" spans="3:6" x14ac:dyDescent="0.25">
      <c r="C60" s="48">
        <v>42929</v>
      </c>
      <c r="D60" s="49"/>
      <c r="E60" s="49"/>
      <c r="F60" s="50"/>
    </row>
    <row r="61" spans="3:6" ht="12" customHeight="1" x14ac:dyDescent="0.25">
      <c r="C61" s="42" t="s">
        <v>55</v>
      </c>
      <c r="D61" s="43"/>
      <c r="E61" s="43"/>
      <c r="F61" s="44"/>
    </row>
    <row r="62" spans="3:6" ht="6" customHeight="1" x14ac:dyDescent="0.25">
      <c r="C62" s="51"/>
      <c r="D62" s="52"/>
      <c r="E62" s="52"/>
      <c r="F62" s="53"/>
    </row>
  </sheetData>
  <mergeCells count="31">
    <mergeCell ref="C62:F62"/>
    <mergeCell ref="C54:F54"/>
    <mergeCell ref="C55:F55"/>
    <mergeCell ref="C57:F57"/>
    <mergeCell ref="C58:F58"/>
    <mergeCell ref="C60:F60"/>
    <mergeCell ref="C61:F61"/>
    <mergeCell ref="D38:G38"/>
    <mergeCell ref="D39:G39"/>
    <mergeCell ref="D40:G40"/>
    <mergeCell ref="D41:G41"/>
    <mergeCell ref="C51:F51"/>
    <mergeCell ref="C52:F52"/>
    <mergeCell ref="D32:G32"/>
    <mergeCell ref="D33:G33"/>
    <mergeCell ref="D34:G34"/>
    <mergeCell ref="D35:G35"/>
    <mergeCell ref="D36:G36"/>
    <mergeCell ref="D37:G37"/>
    <mergeCell ref="D26:G26"/>
    <mergeCell ref="D27:G27"/>
    <mergeCell ref="D28:G28"/>
    <mergeCell ref="D29:G29"/>
    <mergeCell ref="D30:G30"/>
    <mergeCell ref="D31:G31"/>
    <mergeCell ref="C10:S12"/>
    <mergeCell ref="B16:D16"/>
    <mergeCell ref="E16:S16"/>
    <mergeCell ref="E17:S17"/>
    <mergeCell ref="E18:S18"/>
    <mergeCell ref="D25:G25"/>
  </mergeCells>
  <hyperlinks>
    <hyperlink ref="D28" location="'II B) Y 1'!A1" display="'II B) Y 1'!A1"/>
    <hyperlink ref="D29" location="'II C y 1_'!A1" display="'II C y 1_'!A1"/>
    <hyperlink ref="D30" location="'II D) 2'!A1" display="'II D) 2'!A1"/>
    <hyperlink ref="D31" location="'II D) 4'!A1" display="'II D) 4'!A1"/>
    <hyperlink ref="D32" location="'II D) 4 A'!A1" display="'II D) 4 A'!A1"/>
    <hyperlink ref="D33" location="'II D) 6'!A1" display="'II D) 6'!A1"/>
    <hyperlink ref="D34" location="'II D) 7 1'!A1" display="'II D) 7 1'!A1"/>
    <hyperlink ref="D35" location="'II D) 7 2 '!A1" display="'II D) 7 2 '!A1"/>
    <hyperlink ref="D36" location="'II D) 7 3'!A1" display="'II D) 7 3'!A1"/>
    <hyperlink ref="D37" location="'E)'!A1" display="'E)'!A1"/>
    <hyperlink ref="D38" location="'F) 1'!A1" display="Trabajadores con Doble Asignación Salarial en Municipios no Colindantes Geográficamente"/>
    <hyperlink ref="D39" location="'F) 2'!A1" display="'F) 2'!A1"/>
    <hyperlink ref="C26" location="'A Y II D4'!A1" display="A y II D4"/>
    <hyperlink ref="C27" location="'B)'!A1" display="B   "/>
    <hyperlink ref="C28" location="'II B) Y 1'!A1" display="II B y 1"/>
    <hyperlink ref="C29" location="'II C y 1_'!A1" display="II C y 1"/>
    <hyperlink ref="C30" location="'II D) 2'!A1" display="II D2"/>
    <hyperlink ref="C31" location="'II D) 4'!A1" display="II D4"/>
    <hyperlink ref="C32" location="'II D) 4 A'!A1" display="II D 4A"/>
    <hyperlink ref="C33" location="'II D) 6'!A1" display="II D 6"/>
    <hyperlink ref="C34" location="'II D) 7 1'!A1" display="II D 71 "/>
    <hyperlink ref="C35" location="'II D) 7 2 '!A1" display="II D 72 "/>
    <hyperlink ref="C36" location="'II D) 7 3'!A1" display="II D 73 "/>
    <hyperlink ref="C37" location="'E)'!A1" display="E"/>
    <hyperlink ref="C38" location="'F) 1'!A1" display="F1"/>
    <hyperlink ref="C39" location="'F) 2'!A1" display="F2"/>
    <hyperlink ref="C40" location="'G)'!A1" display="G"/>
    <hyperlink ref="C25" location="'A Y  II D3'!A1" display="A y II D3"/>
    <hyperlink ref="D40" location="'G)'!A1" display="Trabajadores Cuyo Salario Básico Supere los Ingresos Promedio de un Docente en la Categoría más Alta del Tabulador Salarial Correspondiente a Cada Entidad"/>
    <hyperlink ref="D27" location="'B)'!A1" display="'B)'!A1"/>
    <hyperlink ref="D26" location="'A Y II D4'!A1" display="'A Y II D4'!A1"/>
    <hyperlink ref="D25" location="'A Y  II D3'!A1" display="Personal Comisionado"/>
    <hyperlink ref="D41:G41" location="H!A1" display="Movimientos de Personal por Centro de Trabajo"/>
  </hyperlinks>
  <printOptions horizontalCentered="1"/>
  <pageMargins left="0.31496062992125984" right="0.31496062992125984" top="0" bottom="0.74803149606299213" header="0.31496062992125984" footer="0.31496062992125984"/>
  <pageSetup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2017-07-14T20:46:32Z</dcterms:created>
  <dcterms:modified xsi:type="dcterms:W3CDTF">2017-07-14T20:47:16Z</dcterms:modified>
</cp:coreProperties>
</file>